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amahu\Desktop\"/>
    </mc:Choice>
  </mc:AlternateContent>
  <xr:revisionPtr revIDLastSave="0" documentId="8_{00D79498-A392-4A63-BFC2-F9B9A34B6A71}" xr6:coauthVersionLast="47" xr6:coauthVersionMax="47" xr10:uidLastSave="{00000000-0000-0000-0000-000000000000}"/>
  <bookViews>
    <workbookView xWindow="-108" yWindow="-108" windowWidth="23256" windowHeight="12456" activeTab="2" xr2:uid="{4D11C05C-9EA2-4BD8-BC27-6F099BCCD88E}"/>
  </bookViews>
  <sheets>
    <sheet name="Sheet1" sheetId="1" r:id="rId1"/>
    <sheet name="Sheet2" sheetId="2" r:id="rId2"/>
    <sheet name="syksy" sheetId="3" r:id="rId3"/>
    <sheet name="Sheet5" sheetId="5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5" l="1"/>
  <c r="R5" i="3"/>
  <c r="R6" i="3"/>
  <c r="R7" i="3"/>
  <c r="R8" i="3"/>
  <c r="R9" i="3"/>
  <c r="R4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" i="3"/>
  <c r="P5" i="3"/>
  <c r="P6" i="3"/>
  <c r="P7" i="3"/>
  <c r="P8" i="3"/>
  <c r="P9" i="3"/>
  <c r="P4" i="3"/>
  <c r="I16" i="1"/>
  <c r="D7" i="2"/>
  <c r="D3" i="2"/>
  <c r="D4" i="2"/>
  <c r="D5" i="2"/>
  <c r="D6" i="2"/>
  <c r="D2" i="2"/>
</calcChain>
</file>

<file path=xl/sharedStrings.xml><?xml version="1.0" encoding="utf-8"?>
<sst xmlns="http://schemas.openxmlformats.org/spreadsheetml/2006/main" count="249" uniqueCount="110">
  <si>
    <t>Tunnus</t>
  </si>
  <si>
    <t>Nimi</t>
  </si>
  <si>
    <t>Ryhmä.</t>
  </si>
  <si>
    <t>Opettaja</t>
  </si>
  <si>
    <t>Ristiinopiskelun kiintiöryhmä</t>
  </si>
  <si>
    <t>Alkaa</t>
  </si>
  <si>
    <t>Päättyy</t>
  </si>
  <si>
    <t>Status</t>
  </si>
  <si>
    <t>ID00CS33-3004</t>
  </si>
  <si>
    <t>Basics of Mathematics and Physics for Programmers</t>
  </si>
  <si>
    <t>DIN23SP</t>
  </si>
  <si>
    <t>Ilpo Virtanen Juha-Matti Huusko</t>
  </si>
  <si>
    <t>Julkaistu</t>
  </si>
  <si>
    <t>IN00CS83-3010</t>
  </si>
  <si>
    <t>Matematiikan ja digitaalitekniikan perusteet tietotekniikassa</t>
  </si>
  <si>
    <t>TVT23SPL</t>
  </si>
  <si>
    <t>Juha-Matti Huusko Manne Hannula</t>
  </si>
  <si>
    <t>IN00CS87-3011</t>
  </si>
  <si>
    <t>Soveltava fysiikka ja matematiikka mittauksissa</t>
  </si>
  <si>
    <t>TVT23KMO</t>
  </si>
  <si>
    <t>Juha-Matti Huusko</t>
  </si>
  <si>
    <t>IN00CT10-3004</t>
  </si>
  <si>
    <t>Mobiilikehitysprojekti</t>
  </si>
  <si>
    <t>TVT22KMO</t>
  </si>
  <si>
    <t>Eino Niemi Jouni Juntunen Tuula Hopeavuori Raija Westerlund Juha-Matti Huusko</t>
  </si>
  <si>
    <t>IN00ED23-3001</t>
  </si>
  <si>
    <t>Tietotekniikan sovellusprojekti</t>
  </si>
  <si>
    <t>Kari Jyrkkä Juha-Matti Huusko Manne Hannula</t>
  </si>
  <si>
    <t>IN00ED23-3002</t>
  </si>
  <si>
    <t>TVT23SPO</t>
  </si>
  <si>
    <t>Eino Niemi Juha-Matti Huusko Olli Himanka</t>
  </si>
  <si>
    <t>ID00CS50-3003</t>
  </si>
  <si>
    <t>Applied Mathematics and Physics in Programming</t>
  </si>
  <si>
    <t>VAI23S24K EXT23S24KDDITTUD DIN22SP EXT24KDIN22SP EXT23S24KDDITHNU</t>
  </si>
  <si>
    <t>IN00CS87-3010</t>
  </si>
  <si>
    <t>IN00EH18-3001</t>
  </si>
  <si>
    <t>Matematiikan perusteet tietotekniikassa 1</t>
  </si>
  <si>
    <t>TVT24KMO</t>
  </si>
  <si>
    <t>YY00DU46-3048</t>
  </si>
  <si>
    <t>Ammatillinen kehittyminen ja työelämätaidot</t>
  </si>
  <si>
    <t>Kaisa Orajärvi Juha-Matti Huusko</t>
  </si>
  <si>
    <t>ID00CS51-3003</t>
  </si>
  <si>
    <t>Mobile Development Project</t>
  </si>
  <si>
    <t>Teemu Korpela Jukka Nevalainen Raija Westerlund Juha-Matti Huusko</t>
  </si>
  <si>
    <t>IN00CS98-3003</t>
  </si>
  <si>
    <t>Elektroniikan sovellusprojekti</t>
  </si>
  <si>
    <t>TVT22SPL</t>
  </si>
  <si>
    <t>Johanna Talvensaari Juha-Matti Huusko Harri Määttä Olli Himanka</t>
  </si>
  <si>
    <t>Ehdotus</t>
  </si>
  <si>
    <t>IN00CT10-3005</t>
  </si>
  <si>
    <t>TVT22SPO</t>
  </si>
  <si>
    <t>Eino Niemi Jukka Nevalainen Tuula Hopeavuori Raija Westerlund Juha-Matti Huusko</t>
  </si>
  <si>
    <t>IN00EH21-3001</t>
  </si>
  <si>
    <t>Matematiikan perusteet tietotekniikassa 2</t>
  </si>
  <si>
    <t>Basics</t>
  </si>
  <si>
    <t>MaDi</t>
  </si>
  <si>
    <t>Sov</t>
  </si>
  <si>
    <t>Vek-O</t>
  </si>
  <si>
    <t>Vek-L</t>
  </si>
  <si>
    <t>kontakti</t>
  </si>
  <si>
    <t>op</t>
  </si>
  <si>
    <t>kontakti/op</t>
  </si>
  <si>
    <t>Mob</t>
  </si>
  <si>
    <t>+</t>
  </si>
  <si>
    <t>Tila</t>
  </si>
  <si>
    <t>Koodi</t>
  </si>
  <si>
    <t>Ryhmä</t>
  </si>
  <si>
    <t>Opetus ja ohjaus</t>
  </si>
  <si>
    <t>Yhteensä</t>
  </si>
  <si>
    <t>PUBLISHED</t>
  </si>
  <si>
    <t>DIN23SP (139)</t>
  </si>
  <si>
    <t>TVT23SPL (80)</t>
  </si>
  <si>
    <t>TVT22KMO (64)</t>
  </si>
  <si>
    <t>TVT23KMO (101)</t>
  </si>
  <si>
    <t>TVT23SPO (76)</t>
  </si>
  <si>
    <t>YO00BM69-3009</t>
  </si>
  <si>
    <t>Yleiset opetustehtävät - informaatioteknologia</t>
  </si>
  <si>
    <t>YOT23 (0)</t>
  </si>
  <si>
    <t>Aika</t>
  </si>
  <si>
    <t>2023s</t>
  </si>
  <si>
    <t>TVT24KMO (0)</t>
  </si>
  <si>
    <t>VAI23S24K,EXT23S24KDDITTUD,DIN22SP,EXT24KDIN22SP,EXT23S24KDDITHNU (57)</t>
  </si>
  <si>
    <t>PENDING</t>
  </si>
  <si>
    <t>TVT22SPL (42)</t>
  </si>
  <si>
    <t>IN00EH18-3002</t>
  </si>
  <si>
    <t>TVT24SPO (0)</t>
  </si>
  <si>
    <t>ID00EK08-3001</t>
  </si>
  <si>
    <t>Mathematics for Programmers</t>
  </si>
  <si>
    <t>DIN24SP (0)</t>
  </si>
  <si>
    <t>TVT22SPO (113)</t>
  </si>
  <si>
    <t>IN00CT10-3006</t>
  </si>
  <si>
    <t>IN00ED23-3003</t>
  </si>
  <si>
    <t>IN00ED23-3004</t>
  </si>
  <si>
    <t>IN00ED23-3005</t>
  </si>
  <si>
    <t>TVT24SPL (0)</t>
  </si>
  <si>
    <t>YO00EI13-3001</t>
  </si>
  <si>
    <t>Yleiset opetustehtävät - ICT ja viestintä</t>
  </si>
  <si>
    <t>YOT24 (0)</t>
  </si>
  <si>
    <t>2024s</t>
  </si>
  <si>
    <t>2024k</t>
  </si>
  <si>
    <t>ID00CS50-3004</t>
  </si>
  <si>
    <t>IN00ED25-3001</t>
  </si>
  <si>
    <t>IN00EH21-3002</t>
  </si>
  <si>
    <t>IN00ED17-3001</t>
  </si>
  <si>
    <t>ID00CS51-3004</t>
  </si>
  <si>
    <t>2025k</t>
  </si>
  <si>
    <t>Kerta</t>
  </si>
  <si>
    <t>Minun op</t>
  </si>
  <si>
    <t>h/mop</t>
  </si>
  <si>
    <t>kontakti/h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</si>
</sst>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rgb="FF000000"/>
      <name val="Inherit"/>
    </font>
    <font>
      <sz val="8"/>
      <color rgb="FF444444"/>
      <name val="Inherit"/>
    </font>
    <font>
      <sz val="8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 style="medium">
        <color rgb="FFEFEFEF"/>
      </bottom>
      <diagonal/>
    </border>
    <border>
      <left/>
      <right/>
      <top/>
      <bottom style="medium">
        <color rgb="FFEFEFE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14" fontId="2" fillId="2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4" borderId="2" xfId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right" vertical="center" wrapText="1"/>
    </xf>
    <xf numFmtId="14" fontId="2" fillId="4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right" vertical="center" wrapText="1"/>
    </xf>
    <xf numFmtId="14" fontId="2" fillId="5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/>
    <xf numFmtId="0" fontId="0" fillId="2" borderId="0" xfId="0" applyFill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0" fillId="3" borderId="0" xfId="0" applyFill="1"/>
    <xf numFmtId="0" fontId="0" fillId="6" borderId="0" xfId="0" applyFill="1"/>
    <xf numFmtId="0" fontId="2" fillId="6" borderId="2" xfId="0" applyFont="1" applyFill="1" applyBorder="1" applyAlignment="1">
      <alignment horizontal="left" vertical="center" wrapText="1"/>
    </xf>
    <xf numFmtId="0" fontId="0" fillId="7" borderId="2" xfId="0" applyFill="1" applyBorder="1"/>
    <xf numFmtId="0" fontId="0" fillId="7" borderId="0" xfId="0" applyFill="1"/>
    <xf numFmtId="0" fontId="2" fillId="7" borderId="0" xfId="0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22" TargetMode="External"/><Relationship Id="rId13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24" TargetMode="External"/><Relationship Id="rId18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33" TargetMode="External"/><Relationship Id="rId26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36" TargetMode="External"/><Relationship Id="rId3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41" TargetMode="External"/><Relationship Id="rId21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73" TargetMode="External"/><Relationship Id="rId7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835" TargetMode="External"/><Relationship Id="rId12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29" TargetMode="External"/><Relationship Id="rId17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2755" TargetMode="External"/><Relationship Id="rId25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60" TargetMode="External"/><Relationship Id="rId2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16" TargetMode="External"/><Relationship Id="rId16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82" TargetMode="External"/><Relationship Id="rId20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35" TargetMode="External"/><Relationship Id="rId29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417" TargetMode="External"/><Relationship Id="rId1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02" TargetMode="External"/><Relationship Id="rId6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31" TargetMode="External"/><Relationship Id="rId11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10" TargetMode="External"/><Relationship Id="rId24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98" TargetMode="External"/><Relationship Id="rId5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20" TargetMode="External"/><Relationship Id="rId15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62" TargetMode="External"/><Relationship Id="rId23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835" TargetMode="External"/><Relationship Id="rId28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99" TargetMode="External"/><Relationship Id="rId10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54" TargetMode="External"/><Relationship Id="rId19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71" TargetMode="External"/><Relationship Id="rId4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4587" TargetMode="External"/><Relationship Id="rId9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2754" TargetMode="External"/><Relationship Id="rId14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81" TargetMode="External"/><Relationship Id="rId22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417" TargetMode="External"/><Relationship Id="rId27" Type="http://schemas.openxmlformats.org/officeDocument/2006/relationships/hyperlink" Target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6CB2-413B-4241-A381-6A3261A39458}">
  <dimension ref="A1:J16"/>
  <sheetViews>
    <sheetView workbookViewId="0">
      <selection activeCell="J14" sqref="J14"/>
    </sheetView>
  </sheetViews>
  <sheetFormatPr defaultRowHeight="14.4"/>
  <cols>
    <col min="1" max="1" width="17.109375" customWidth="1"/>
    <col min="2" max="2" width="42.6640625" customWidth="1"/>
    <col min="6" max="6" width="11.33203125" customWidth="1"/>
    <col min="7" max="7" width="11.21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0">
      <c r="A2" t="s">
        <v>8</v>
      </c>
      <c r="B2" t="s">
        <v>9</v>
      </c>
      <c r="C2" t="s">
        <v>10</v>
      </c>
      <c r="D2" t="s">
        <v>11</v>
      </c>
      <c r="F2" s="1">
        <v>45159</v>
      </c>
      <c r="G2" s="1">
        <v>45228</v>
      </c>
      <c r="H2" t="s">
        <v>12</v>
      </c>
      <c r="I2">
        <v>53</v>
      </c>
    </row>
    <row r="3" spans="1:10">
      <c r="A3" t="s">
        <v>13</v>
      </c>
      <c r="B3" t="s">
        <v>14</v>
      </c>
      <c r="C3" t="s">
        <v>15</v>
      </c>
      <c r="D3" t="s">
        <v>16</v>
      </c>
      <c r="F3" s="1">
        <v>45159</v>
      </c>
      <c r="G3" s="1">
        <v>45228</v>
      </c>
      <c r="H3" t="s">
        <v>12</v>
      </c>
      <c r="I3">
        <v>53</v>
      </c>
    </row>
    <row r="4" spans="1:10">
      <c r="A4" t="s">
        <v>17</v>
      </c>
      <c r="B4" t="s">
        <v>18</v>
      </c>
      <c r="C4" t="s">
        <v>19</v>
      </c>
      <c r="D4" t="s">
        <v>20</v>
      </c>
      <c r="F4" s="1">
        <v>45159</v>
      </c>
      <c r="G4" s="1">
        <v>45221</v>
      </c>
      <c r="H4" t="s">
        <v>12</v>
      </c>
      <c r="I4">
        <v>105</v>
      </c>
    </row>
    <row r="5" spans="1:10">
      <c r="A5" t="s">
        <v>21</v>
      </c>
      <c r="B5" t="s">
        <v>22</v>
      </c>
      <c r="C5" t="s">
        <v>23</v>
      </c>
      <c r="D5" t="s">
        <v>24</v>
      </c>
      <c r="F5" s="1">
        <v>45229</v>
      </c>
      <c r="G5" s="1">
        <v>45291</v>
      </c>
      <c r="H5" t="s">
        <v>12</v>
      </c>
      <c r="I5">
        <v>42</v>
      </c>
    </row>
    <row r="6" spans="1:10">
      <c r="A6" t="s">
        <v>25</v>
      </c>
      <c r="B6" t="s">
        <v>26</v>
      </c>
      <c r="C6" t="s">
        <v>15</v>
      </c>
      <c r="D6" t="s">
        <v>27</v>
      </c>
      <c r="F6" s="1">
        <v>45229</v>
      </c>
      <c r="G6" s="1">
        <v>45291</v>
      </c>
      <c r="H6" t="s">
        <v>12</v>
      </c>
      <c r="I6">
        <v>63</v>
      </c>
    </row>
    <row r="7" spans="1:10">
      <c r="A7" t="s">
        <v>28</v>
      </c>
      <c r="B7" t="s">
        <v>26</v>
      </c>
      <c r="C7" t="s">
        <v>29</v>
      </c>
      <c r="D7" t="s">
        <v>30</v>
      </c>
      <c r="F7" s="1">
        <v>45229</v>
      </c>
      <c r="G7" s="1">
        <v>45291</v>
      </c>
      <c r="H7" t="s">
        <v>12</v>
      </c>
      <c r="I7">
        <v>63</v>
      </c>
    </row>
    <row r="8" spans="1:10">
      <c r="A8" t="s">
        <v>31</v>
      </c>
      <c r="B8" t="s">
        <v>32</v>
      </c>
      <c r="C8" t="s">
        <v>33</v>
      </c>
      <c r="D8" t="s">
        <v>11</v>
      </c>
      <c r="F8" s="1">
        <v>45299</v>
      </c>
      <c r="G8" s="1">
        <v>45354</v>
      </c>
      <c r="H8" t="s">
        <v>12</v>
      </c>
      <c r="I8">
        <v>53</v>
      </c>
    </row>
    <row r="9" spans="1:10">
      <c r="A9" t="s">
        <v>34</v>
      </c>
      <c r="B9" t="s">
        <v>18</v>
      </c>
      <c r="C9" t="s">
        <v>29</v>
      </c>
      <c r="D9" t="s">
        <v>20</v>
      </c>
      <c r="F9" s="1">
        <v>45299</v>
      </c>
      <c r="G9" s="1">
        <v>45354</v>
      </c>
      <c r="H9" t="s">
        <v>12</v>
      </c>
      <c r="I9">
        <v>105</v>
      </c>
    </row>
    <row r="10" spans="1:10">
      <c r="A10" t="s">
        <v>35</v>
      </c>
      <c r="B10" t="s">
        <v>36</v>
      </c>
      <c r="C10" t="s">
        <v>37</v>
      </c>
      <c r="D10" t="s">
        <v>20</v>
      </c>
      <c r="F10" s="1">
        <v>45299</v>
      </c>
      <c r="G10" s="1">
        <v>45354</v>
      </c>
      <c r="H10" t="s">
        <v>12</v>
      </c>
      <c r="I10">
        <v>63</v>
      </c>
    </row>
    <row r="11" spans="1:10">
      <c r="A11" t="s">
        <v>38</v>
      </c>
      <c r="B11" t="s">
        <v>39</v>
      </c>
      <c r="C11" t="s">
        <v>37</v>
      </c>
      <c r="D11" t="s">
        <v>40</v>
      </c>
      <c r="F11" s="1">
        <v>45299</v>
      </c>
      <c r="G11" s="1">
        <v>45412</v>
      </c>
      <c r="H11" t="s">
        <v>12</v>
      </c>
      <c r="I11">
        <v>32</v>
      </c>
    </row>
    <row r="12" spans="1:10">
      <c r="A12" t="s">
        <v>41</v>
      </c>
      <c r="B12" t="s">
        <v>42</v>
      </c>
      <c r="C12" t="s">
        <v>33</v>
      </c>
      <c r="D12" t="s">
        <v>43</v>
      </c>
      <c r="F12" s="1">
        <v>45362</v>
      </c>
      <c r="G12" s="1">
        <v>45417</v>
      </c>
      <c r="H12" t="s">
        <v>12</v>
      </c>
      <c r="I12">
        <v>63</v>
      </c>
    </row>
    <row r="13" spans="1:10">
      <c r="A13" t="s">
        <v>44</v>
      </c>
      <c r="B13" t="s">
        <v>45</v>
      </c>
      <c r="C13" t="s">
        <v>46</v>
      </c>
      <c r="D13" t="s">
        <v>47</v>
      </c>
      <c r="F13" s="1">
        <v>45362</v>
      </c>
      <c r="G13" s="1">
        <v>45417</v>
      </c>
      <c r="H13" t="s">
        <v>48</v>
      </c>
      <c r="I13">
        <v>40</v>
      </c>
      <c r="J13" t="s">
        <v>63</v>
      </c>
    </row>
    <row r="14" spans="1:10">
      <c r="A14" t="s">
        <v>49</v>
      </c>
      <c r="B14" t="s">
        <v>22</v>
      </c>
      <c r="C14" t="s">
        <v>50</v>
      </c>
      <c r="D14" t="s">
        <v>51</v>
      </c>
      <c r="F14" s="1">
        <v>45362</v>
      </c>
      <c r="G14" s="1">
        <v>45417</v>
      </c>
      <c r="H14" t="s">
        <v>12</v>
      </c>
      <c r="I14">
        <v>42</v>
      </c>
    </row>
    <row r="15" spans="1:10">
      <c r="A15" t="s">
        <v>52</v>
      </c>
      <c r="B15" t="s">
        <v>53</v>
      </c>
      <c r="C15" t="s">
        <v>37</v>
      </c>
      <c r="D15" t="s">
        <v>20</v>
      </c>
      <c r="F15" s="1">
        <v>45362</v>
      </c>
      <c r="G15" s="1">
        <v>45417</v>
      </c>
      <c r="H15" t="s">
        <v>12</v>
      </c>
      <c r="I15">
        <v>63</v>
      </c>
    </row>
    <row r="16" spans="1:10">
      <c r="I16">
        <f>SUM(I2:I15)</f>
        <v>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8C48-73FC-4FC5-AB05-B4F7280F9EBB}">
  <dimension ref="A1:D7"/>
  <sheetViews>
    <sheetView workbookViewId="0">
      <selection activeCell="E28" sqref="E28"/>
    </sheetView>
  </sheetViews>
  <sheetFormatPr defaultRowHeight="14.4"/>
  <sheetData>
    <row r="1" spans="1:4">
      <c r="B1" t="s">
        <v>59</v>
      </c>
      <c r="C1" t="s">
        <v>60</v>
      </c>
      <c r="D1" t="s">
        <v>61</v>
      </c>
    </row>
    <row r="2" spans="1:4">
      <c r="A2" t="s">
        <v>54</v>
      </c>
      <c r="B2">
        <v>54</v>
      </c>
      <c r="C2">
        <v>2.5</v>
      </c>
      <c r="D2">
        <f>B2/C2</f>
        <v>21.6</v>
      </c>
    </row>
    <row r="3" spans="1:4">
      <c r="A3" t="s">
        <v>55</v>
      </c>
      <c r="B3">
        <v>44</v>
      </c>
      <c r="C3">
        <v>2.5</v>
      </c>
      <c r="D3">
        <f t="shared" ref="D3:D7" si="0">B3/C3</f>
        <v>17.600000000000001</v>
      </c>
    </row>
    <row r="4" spans="1:4">
      <c r="A4" t="s">
        <v>56</v>
      </c>
      <c r="B4">
        <v>32</v>
      </c>
      <c r="C4">
        <v>5</v>
      </c>
      <c r="D4">
        <f t="shared" si="0"/>
        <v>6.4</v>
      </c>
    </row>
    <row r="5" spans="1:4">
      <c r="A5" t="s">
        <v>57</v>
      </c>
      <c r="B5">
        <v>24</v>
      </c>
      <c r="C5">
        <v>3</v>
      </c>
      <c r="D5">
        <f t="shared" si="0"/>
        <v>8</v>
      </c>
    </row>
    <row r="6" spans="1:4">
      <c r="A6" t="s">
        <v>58</v>
      </c>
      <c r="B6">
        <v>24</v>
      </c>
      <c r="C6">
        <v>3</v>
      </c>
      <c r="D6">
        <f t="shared" si="0"/>
        <v>8</v>
      </c>
    </row>
    <row r="7" spans="1:4">
      <c r="A7" t="s">
        <v>62</v>
      </c>
      <c r="B7">
        <v>16</v>
      </c>
      <c r="C7">
        <v>2</v>
      </c>
      <c r="D7">
        <f t="shared" si="0"/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BAA8-5F58-41ED-A90E-5A00F8AAD72F}">
  <dimension ref="A1:R31"/>
  <sheetViews>
    <sheetView tabSelected="1" workbookViewId="0">
      <selection activeCell="Q4" sqref="Q4"/>
    </sheetView>
  </sheetViews>
  <sheetFormatPr defaultRowHeight="14.4"/>
  <cols>
    <col min="3" max="3" width="20.5546875" customWidth="1"/>
    <col min="4" max="4" width="30.5546875" customWidth="1"/>
  </cols>
  <sheetData>
    <row r="1" spans="1:18" ht="1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8" ht="21" thickBot="1">
      <c r="A2" s="2" t="s">
        <v>64</v>
      </c>
      <c r="B2" s="4"/>
      <c r="C2" s="2" t="s">
        <v>65</v>
      </c>
      <c r="D2" s="2" t="s">
        <v>1</v>
      </c>
      <c r="E2" s="2" t="s">
        <v>60</v>
      </c>
      <c r="F2" s="2" t="s">
        <v>66</v>
      </c>
      <c r="G2" s="3" t="s">
        <v>5</v>
      </c>
      <c r="H2" s="3" t="s">
        <v>6</v>
      </c>
      <c r="I2" s="3" t="s">
        <v>67</v>
      </c>
      <c r="J2" s="3" t="s">
        <v>67</v>
      </c>
      <c r="K2" s="3" t="s">
        <v>68</v>
      </c>
      <c r="L2" s="2"/>
      <c r="M2" s="5" t="s">
        <v>78</v>
      </c>
      <c r="N2" s="5" t="s">
        <v>106</v>
      </c>
      <c r="O2" s="5" t="s">
        <v>107</v>
      </c>
      <c r="P2" s="5" t="s">
        <v>108</v>
      </c>
      <c r="Q2" s="5" t="s">
        <v>59</v>
      </c>
      <c r="R2" s="5" t="s">
        <v>109</v>
      </c>
    </row>
    <row r="3" spans="1:18" ht="15" thickBot="1">
      <c r="A3" s="7" t="s">
        <v>69</v>
      </c>
      <c r="B3" s="7"/>
      <c r="C3" s="8" t="s">
        <v>75</v>
      </c>
      <c r="D3" s="9" t="s">
        <v>76</v>
      </c>
      <c r="E3" s="10">
        <v>0</v>
      </c>
      <c r="F3" s="9" t="s">
        <v>77</v>
      </c>
      <c r="G3" s="11">
        <v>45139</v>
      </c>
      <c r="H3" s="11">
        <v>45504</v>
      </c>
      <c r="I3" s="10">
        <v>0</v>
      </c>
      <c r="J3" s="10">
        <v>158.85</v>
      </c>
      <c r="K3" s="10">
        <v>158.85</v>
      </c>
      <c r="L3" s="27"/>
      <c r="M3" s="28" t="s">
        <v>79</v>
      </c>
      <c r="N3" s="28"/>
      <c r="O3" s="28">
        <v>1</v>
      </c>
      <c r="P3">
        <f>K3/O3</f>
        <v>158.85</v>
      </c>
    </row>
    <row r="4" spans="1:18" ht="21" thickBot="1">
      <c r="A4" s="7" t="s">
        <v>69</v>
      </c>
      <c r="B4" s="7"/>
      <c r="C4" s="8" t="s">
        <v>8</v>
      </c>
      <c r="D4" s="9" t="s">
        <v>9</v>
      </c>
      <c r="E4" s="10">
        <v>5</v>
      </c>
      <c r="F4" s="9" t="s">
        <v>70</v>
      </c>
      <c r="G4" s="11">
        <v>45159</v>
      </c>
      <c r="H4" s="11">
        <v>45228</v>
      </c>
      <c r="I4" s="10">
        <v>0</v>
      </c>
      <c r="J4" s="10">
        <v>83</v>
      </c>
      <c r="K4" s="10">
        <v>83</v>
      </c>
      <c r="L4" s="9"/>
      <c r="M4" s="28" t="s">
        <v>79</v>
      </c>
      <c r="N4" s="29">
        <v>1</v>
      </c>
      <c r="O4" s="29">
        <v>2.5</v>
      </c>
      <c r="P4">
        <f>K4/O4</f>
        <v>33.200000000000003</v>
      </c>
      <c r="Q4">
        <v>54</v>
      </c>
      <c r="R4">
        <f>Q4/K4</f>
        <v>0.6506024096385542</v>
      </c>
    </row>
    <row r="5" spans="1:18" ht="21" thickBot="1">
      <c r="A5" s="7" t="s">
        <v>69</v>
      </c>
      <c r="B5" s="7"/>
      <c r="C5" s="8" t="s">
        <v>13</v>
      </c>
      <c r="D5" s="9" t="s">
        <v>14</v>
      </c>
      <c r="E5" s="10">
        <v>5</v>
      </c>
      <c r="F5" s="9" t="s">
        <v>71</v>
      </c>
      <c r="G5" s="11">
        <v>45159</v>
      </c>
      <c r="H5" s="11">
        <v>45228</v>
      </c>
      <c r="I5" s="10">
        <v>0</v>
      </c>
      <c r="J5" s="10">
        <v>53</v>
      </c>
      <c r="K5" s="10">
        <v>53</v>
      </c>
      <c r="L5" s="9"/>
      <c r="M5" s="28" t="s">
        <v>79</v>
      </c>
      <c r="N5" s="29">
        <v>1</v>
      </c>
      <c r="O5" s="29">
        <v>2.5</v>
      </c>
      <c r="P5">
        <f t="shared" ref="P5:P31" si="0">K5/O5</f>
        <v>21.2</v>
      </c>
      <c r="Q5">
        <v>44</v>
      </c>
      <c r="R5">
        <f t="shared" ref="R5:R9" si="1">Q5/K5</f>
        <v>0.83018867924528306</v>
      </c>
    </row>
    <row r="6" spans="1:18" ht="21" thickBot="1">
      <c r="A6" s="7" t="s">
        <v>69</v>
      </c>
      <c r="B6" s="7"/>
      <c r="C6" s="8" t="s">
        <v>17</v>
      </c>
      <c r="D6" s="9" t="s">
        <v>18</v>
      </c>
      <c r="E6" s="10">
        <v>5</v>
      </c>
      <c r="F6" s="9" t="s">
        <v>73</v>
      </c>
      <c r="G6" s="11">
        <v>45159</v>
      </c>
      <c r="H6" s="11">
        <v>45221</v>
      </c>
      <c r="I6" s="10">
        <v>0</v>
      </c>
      <c r="J6" s="10">
        <v>105</v>
      </c>
      <c r="K6" s="10">
        <v>105</v>
      </c>
      <c r="L6" s="9"/>
      <c r="M6" s="28" t="s">
        <v>79</v>
      </c>
      <c r="N6" s="29">
        <v>1</v>
      </c>
      <c r="O6" s="29">
        <v>5</v>
      </c>
      <c r="P6">
        <f t="shared" si="0"/>
        <v>21</v>
      </c>
      <c r="Q6">
        <v>32</v>
      </c>
      <c r="R6">
        <f t="shared" si="1"/>
        <v>0.30476190476190479</v>
      </c>
    </row>
    <row r="7" spans="1:18" ht="21" thickBot="1">
      <c r="A7" s="7" t="s">
        <v>69</v>
      </c>
      <c r="B7" s="7"/>
      <c r="C7" s="8" t="s">
        <v>21</v>
      </c>
      <c r="D7" s="9" t="s">
        <v>22</v>
      </c>
      <c r="E7" s="10">
        <v>15</v>
      </c>
      <c r="F7" s="9" t="s">
        <v>72</v>
      </c>
      <c r="G7" s="11">
        <v>45229</v>
      </c>
      <c r="H7" s="11">
        <v>45291</v>
      </c>
      <c r="I7" s="10">
        <v>0</v>
      </c>
      <c r="J7" s="10">
        <v>42</v>
      </c>
      <c r="K7" s="10">
        <v>42</v>
      </c>
      <c r="L7" s="9"/>
      <c r="M7" s="28" t="s">
        <v>79</v>
      </c>
      <c r="N7" s="29">
        <v>1</v>
      </c>
      <c r="O7" s="29">
        <v>2</v>
      </c>
      <c r="P7">
        <f t="shared" si="0"/>
        <v>21</v>
      </c>
      <c r="Q7">
        <v>16</v>
      </c>
      <c r="R7">
        <f t="shared" si="1"/>
        <v>0.38095238095238093</v>
      </c>
    </row>
    <row r="8" spans="1:18" ht="21" thickBot="1">
      <c r="A8" s="7" t="s">
        <v>69</v>
      </c>
      <c r="B8" s="7"/>
      <c r="C8" s="8" t="s">
        <v>25</v>
      </c>
      <c r="D8" s="9" t="s">
        <v>26</v>
      </c>
      <c r="E8" s="10">
        <v>12</v>
      </c>
      <c r="F8" s="9" t="s">
        <v>71</v>
      </c>
      <c r="G8" s="11">
        <v>45229</v>
      </c>
      <c r="H8" s="11">
        <v>45291</v>
      </c>
      <c r="I8" s="10">
        <v>0</v>
      </c>
      <c r="J8" s="10">
        <v>63</v>
      </c>
      <c r="K8" s="10">
        <v>63</v>
      </c>
      <c r="L8" s="9"/>
      <c r="M8" s="28" t="s">
        <v>79</v>
      </c>
      <c r="N8" s="29">
        <v>1</v>
      </c>
      <c r="O8" s="29">
        <v>3</v>
      </c>
      <c r="P8">
        <f t="shared" si="0"/>
        <v>21</v>
      </c>
      <c r="Q8">
        <v>24</v>
      </c>
      <c r="R8">
        <f t="shared" si="1"/>
        <v>0.38095238095238093</v>
      </c>
    </row>
    <row r="9" spans="1:18" ht="21" thickBot="1">
      <c r="A9" s="7" t="s">
        <v>69</v>
      </c>
      <c r="B9" s="7"/>
      <c r="C9" s="8" t="s">
        <v>28</v>
      </c>
      <c r="D9" s="9" t="s">
        <v>26</v>
      </c>
      <c r="E9" s="10">
        <v>12</v>
      </c>
      <c r="F9" s="9" t="s">
        <v>74</v>
      </c>
      <c r="G9" s="11">
        <v>45229</v>
      </c>
      <c r="H9" s="11">
        <v>45291</v>
      </c>
      <c r="I9" s="10">
        <v>0</v>
      </c>
      <c r="J9" s="10">
        <v>63</v>
      </c>
      <c r="K9" s="10">
        <v>63</v>
      </c>
      <c r="L9" s="30"/>
      <c r="M9" s="28" t="s">
        <v>79</v>
      </c>
      <c r="N9" s="29">
        <v>1</v>
      </c>
      <c r="O9" s="29">
        <v>3</v>
      </c>
      <c r="P9">
        <f t="shared" si="0"/>
        <v>21</v>
      </c>
      <c r="Q9">
        <v>24</v>
      </c>
      <c r="R9">
        <f t="shared" si="1"/>
        <v>0.38095238095238093</v>
      </c>
    </row>
    <row r="10" spans="1:18" ht="15" thickBot="1">
      <c r="A10" s="12" t="s">
        <v>69</v>
      </c>
      <c r="B10" s="12"/>
      <c r="C10" s="13" t="s">
        <v>75</v>
      </c>
      <c r="D10" s="14" t="s">
        <v>76</v>
      </c>
      <c r="E10" s="15">
        <v>0</v>
      </c>
      <c r="F10" s="14" t="s">
        <v>77</v>
      </c>
      <c r="G10" s="16">
        <v>45139</v>
      </c>
      <c r="H10" s="16">
        <v>45504</v>
      </c>
      <c r="I10" s="15">
        <v>221.15</v>
      </c>
      <c r="J10" s="15">
        <v>0</v>
      </c>
      <c r="K10" s="15">
        <v>221.15</v>
      </c>
      <c r="L10" s="32"/>
      <c r="M10" s="14" t="s">
        <v>99</v>
      </c>
      <c r="N10" s="31">
        <v>2</v>
      </c>
      <c r="O10" s="6">
        <v>1</v>
      </c>
      <c r="P10">
        <f t="shared" si="0"/>
        <v>221.15</v>
      </c>
    </row>
    <row r="11" spans="1:18" ht="21" thickBot="1">
      <c r="A11" s="12" t="s">
        <v>69</v>
      </c>
      <c r="B11" s="12"/>
      <c r="C11" s="13" t="s">
        <v>34</v>
      </c>
      <c r="D11" s="14" t="s">
        <v>18</v>
      </c>
      <c r="E11" s="15">
        <v>5</v>
      </c>
      <c r="F11" s="14" t="s">
        <v>74</v>
      </c>
      <c r="G11" s="16">
        <v>45299</v>
      </c>
      <c r="H11" s="16">
        <v>45354</v>
      </c>
      <c r="I11" s="15">
        <v>105</v>
      </c>
      <c r="J11" s="15">
        <v>0</v>
      </c>
      <c r="K11" s="15">
        <v>105</v>
      </c>
      <c r="L11" s="32"/>
      <c r="M11" s="14" t="s">
        <v>99</v>
      </c>
      <c r="N11" s="31">
        <v>2</v>
      </c>
      <c r="O11" s="6">
        <v>5</v>
      </c>
      <c r="P11">
        <f t="shared" si="0"/>
        <v>21</v>
      </c>
    </row>
    <row r="12" spans="1:18" ht="21" thickBot="1">
      <c r="A12" s="12" t="s">
        <v>69</v>
      </c>
      <c r="B12" s="12"/>
      <c r="C12" s="13" t="s">
        <v>35</v>
      </c>
      <c r="D12" s="14" t="s">
        <v>36</v>
      </c>
      <c r="E12" s="15">
        <v>3</v>
      </c>
      <c r="F12" s="14" t="s">
        <v>80</v>
      </c>
      <c r="G12" s="16">
        <v>45299</v>
      </c>
      <c r="H12" s="16">
        <v>45354</v>
      </c>
      <c r="I12" s="15">
        <v>63</v>
      </c>
      <c r="J12" s="15">
        <v>0</v>
      </c>
      <c r="K12" s="15">
        <v>63</v>
      </c>
      <c r="L12" s="32"/>
      <c r="M12" s="14" t="s">
        <v>99</v>
      </c>
      <c r="N12" s="31">
        <v>1</v>
      </c>
      <c r="O12" s="6">
        <v>3</v>
      </c>
      <c r="P12">
        <f t="shared" si="0"/>
        <v>21</v>
      </c>
    </row>
    <row r="13" spans="1:18" ht="82.2" thickBot="1">
      <c r="A13" s="12" t="s">
        <v>69</v>
      </c>
      <c r="B13" s="12"/>
      <c r="C13" s="13" t="s">
        <v>31</v>
      </c>
      <c r="D13" s="14" t="s">
        <v>32</v>
      </c>
      <c r="E13" s="15">
        <v>5</v>
      </c>
      <c r="F13" s="14" t="s">
        <v>81</v>
      </c>
      <c r="G13" s="16">
        <v>45299</v>
      </c>
      <c r="H13" s="16">
        <v>45354</v>
      </c>
      <c r="I13" s="15">
        <v>53</v>
      </c>
      <c r="J13" s="15">
        <v>0</v>
      </c>
      <c r="K13" s="15">
        <v>53</v>
      </c>
      <c r="L13" s="32"/>
      <c r="M13" s="14" t="s">
        <v>99</v>
      </c>
      <c r="N13" s="31">
        <v>1</v>
      </c>
      <c r="O13" s="6">
        <v>2.5</v>
      </c>
      <c r="P13">
        <f t="shared" si="0"/>
        <v>21.2</v>
      </c>
    </row>
    <row r="14" spans="1:18" ht="21" thickBot="1">
      <c r="A14" s="12" t="s">
        <v>69</v>
      </c>
      <c r="B14" s="12"/>
      <c r="C14" s="13" t="s">
        <v>38</v>
      </c>
      <c r="D14" s="14" t="s">
        <v>39</v>
      </c>
      <c r="E14" s="15">
        <v>5</v>
      </c>
      <c r="F14" s="14" t="s">
        <v>80</v>
      </c>
      <c r="G14" s="16">
        <v>45299</v>
      </c>
      <c r="H14" s="16">
        <v>45412</v>
      </c>
      <c r="I14" s="15">
        <v>32</v>
      </c>
      <c r="J14" s="15">
        <v>0</v>
      </c>
      <c r="K14" s="15">
        <v>32</v>
      </c>
      <c r="L14" s="32"/>
      <c r="M14" s="14" t="s">
        <v>99</v>
      </c>
      <c r="N14" s="31">
        <v>1</v>
      </c>
      <c r="O14" s="6">
        <v>2.5</v>
      </c>
      <c r="P14">
        <f t="shared" si="0"/>
        <v>12.8</v>
      </c>
    </row>
    <row r="15" spans="1:18" ht="21" thickBot="1">
      <c r="A15" s="12" t="s">
        <v>82</v>
      </c>
      <c r="B15" s="12"/>
      <c r="C15" s="13" t="s">
        <v>44</v>
      </c>
      <c r="D15" s="14" t="s">
        <v>45</v>
      </c>
      <c r="E15" s="15">
        <v>15</v>
      </c>
      <c r="F15" s="14" t="s">
        <v>83</v>
      </c>
      <c r="G15" s="16">
        <v>45362</v>
      </c>
      <c r="H15" s="16">
        <v>45417</v>
      </c>
      <c r="I15" s="15">
        <v>140</v>
      </c>
      <c r="J15" s="15">
        <v>0</v>
      </c>
      <c r="K15" s="15">
        <v>140</v>
      </c>
      <c r="L15" s="32"/>
      <c r="M15" s="14" t="s">
        <v>99</v>
      </c>
      <c r="N15" s="31">
        <v>1</v>
      </c>
      <c r="P15" t="e">
        <f t="shared" si="0"/>
        <v>#DIV/0!</v>
      </c>
    </row>
    <row r="16" spans="1:18" ht="21" thickBot="1">
      <c r="A16" s="12" t="s">
        <v>69</v>
      </c>
      <c r="B16" s="12"/>
      <c r="C16" s="13" t="s">
        <v>52</v>
      </c>
      <c r="D16" s="14" t="s">
        <v>53</v>
      </c>
      <c r="E16" s="15">
        <v>3</v>
      </c>
      <c r="F16" s="14" t="s">
        <v>80</v>
      </c>
      <c r="G16" s="16">
        <v>45362</v>
      </c>
      <c r="H16" s="16">
        <v>45417</v>
      </c>
      <c r="I16" s="15">
        <v>63</v>
      </c>
      <c r="J16" s="15">
        <v>0</v>
      </c>
      <c r="K16" s="15">
        <v>63</v>
      </c>
      <c r="L16" s="32"/>
      <c r="M16" s="14" t="s">
        <v>99</v>
      </c>
      <c r="N16" s="31">
        <v>1</v>
      </c>
      <c r="O16" s="6">
        <v>3</v>
      </c>
      <c r="P16">
        <f t="shared" si="0"/>
        <v>21</v>
      </c>
    </row>
    <row r="17" spans="1:16" ht="82.2" thickBot="1">
      <c r="A17" s="12" t="s">
        <v>69</v>
      </c>
      <c r="B17" s="12"/>
      <c r="C17" s="13" t="s">
        <v>41</v>
      </c>
      <c r="D17" s="14" t="s">
        <v>42</v>
      </c>
      <c r="E17" s="15">
        <v>15</v>
      </c>
      <c r="F17" s="14" t="s">
        <v>81</v>
      </c>
      <c r="G17" s="16">
        <v>45362</v>
      </c>
      <c r="H17" s="16">
        <v>45417</v>
      </c>
      <c r="I17" s="15">
        <v>63</v>
      </c>
      <c r="J17" s="15">
        <v>0</v>
      </c>
      <c r="K17" s="15">
        <v>63</v>
      </c>
      <c r="L17" s="32"/>
      <c r="M17" s="14" t="s">
        <v>99</v>
      </c>
      <c r="N17" s="31">
        <v>2</v>
      </c>
      <c r="O17" s="6">
        <v>2</v>
      </c>
      <c r="P17">
        <f t="shared" si="0"/>
        <v>31.5</v>
      </c>
    </row>
    <row r="18" spans="1:16" ht="21" thickBot="1">
      <c r="A18" s="12" t="s">
        <v>69</v>
      </c>
      <c r="B18" s="12"/>
      <c r="C18" s="13" t="s">
        <v>49</v>
      </c>
      <c r="D18" s="14" t="s">
        <v>22</v>
      </c>
      <c r="E18" s="15">
        <v>15</v>
      </c>
      <c r="F18" s="14" t="s">
        <v>89</v>
      </c>
      <c r="G18" s="16">
        <v>45362</v>
      </c>
      <c r="H18" s="16">
        <v>45417</v>
      </c>
      <c r="I18" s="15">
        <v>42</v>
      </c>
      <c r="J18" s="15">
        <v>0</v>
      </c>
      <c r="K18" s="15">
        <v>42</v>
      </c>
      <c r="L18" s="32"/>
      <c r="M18" s="14" t="s">
        <v>99</v>
      </c>
      <c r="N18" s="31">
        <v>2</v>
      </c>
      <c r="O18" s="6">
        <v>2</v>
      </c>
      <c r="P18">
        <f t="shared" si="0"/>
        <v>21</v>
      </c>
    </row>
    <row r="19" spans="1:16" ht="21" thickBot="1">
      <c r="A19" s="17" t="s">
        <v>82</v>
      </c>
      <c r="B19" s="17"/>
      <c r="C19" s="18" t="s">
        <v>91</v>
      </c>
      <c r="D19" s="19" t="s">
        <v>26</v>
      </c>
      <c r="E19" s="20">
        <v>12</v>
      </c>
      <c r="F19" s="19" t="s">
        <v>80</v>
      </c>
      <c r="G19" s="21">
        <v>45505</v>
      </c>
      <c r="H19" s="21">
        <v>45592</v>
      </c>
      <c r="I19" s="20">
        <v>0</v>
      </c>
      <c r="J19" s="20">
        <v>126</v>
      </c>
      <c r="K19" s="20">
        <v>126</v>
      </c>
      <c r="L19" s="33"/>
      <c r="M19" s="34" t="s">
        <v>98</v>
      </c>
      <c r="N19" s="31">
        <v>2</v>
      </c>
      <c r="P19" t="e">
        <f t="shared" si="0"/>
        <v>#DIV/0!</v>
      </c>
    </row>
    <row r="20" spans="1:16" ht="15" thickBot="1">
      <c r="A20" s="17" t="s">
        <v>82</v>
      </c>
      <c r="B20" s="17"/>
      <c r="C20" s="18" t="s">
        <v>95</v>
      </c>
      <c r="D20" s="19" t="s">
        <v>96</v>
      </c>
      <c r="E20" s="20">
        <v>0</v>
      </c>
      <c r="F20" s="19" t="s">
        <v>97</v>
      </c>
      <c r="G20" s="21">
        <v>45505</v>
      </c>
      <c r="H20" s="21">
        <v>45869</v>
      </c>
      <c r="I20" s="20">
        <v>0</v>
      </c>
      <c r="J20" s="20">
        <v>33.53</v>
      </c>
      <c r="K20" s="20">
        <v>33.53</v>
      </c>
      <c r="L20" s="33"/>
      <c r="M20" s="34" t="s">
        <v>98</v>
      </c>
      <c r="N20" s="31">
        <v>3</v>
      </c>
      <c r="P20" t="e">
        <f t="shared" si="0"/>
        <v>#DIV/0!</v>
      </c>
    </row>
    <row r="21" spans="1:16" ht="21" thickBot="1">
      <c r="A21" s="17" t="s">
        <v>82</v>
      </c>
      <c r="B21" s="17"/>
      <c r="C21" s="18" t="s">
        <v>84</v>
      </c>
      <c r="D21" s="19" t="s">
        <v>36</v>
      </c>
      <c r="E21" s="20">
        <v>3</v>
      </c>
      <c r="F21" s="19" t="s">
        <v>85</v>
      </c>
      <c r="G21" s="21">
        <v>45530</v>
      </c>
      <c r="H21" s="21">
        <v>45592</v>
      </c>
      <c r="I21" s="20">
        <v>0</v>
      </c>
      <c r="J21" s="20">
        <v>63</v>
      </c>
      <c r="K21" s="20">
        <v>63</v>
      </c>
      <c r="L21" s="33"/>
      <c r="M21" s="34" t="s">
        <v>98</v>
      </c>
      <c r="N21" s="31">
        <v>2</v>
      </c>
      <c r="P21" t="e">
        <f t="shared" si="0"/>
        <v>#DIV/0!</v>
      </c>
    </row>
    <row r="22" spans="1:16" ht="15" thickBot="1">
      <c r="A22" s="17" t="s">
        <v>82</v>
      </c>
      <c r="B22" s="17"/>
      <c r="C22" s="18" t="s">
        <v>86</v>
      </c>
      <c r="D22" s="19" t="s">
        <v>87</v>
      </c>
      <c r="E22" s="20">
        <v>5</v>
      </c>
      <c r="F22" s="19" t="s">
        <v>88</v>
      </c>
      <c r="G22" s="21">
        <v>45530</v>
      </c>
      <c r="H22" s="21">
        <v>45592</v>
      </c>
      <c r="I22" s="20">
        <v>0</v>
      </c>
      <c r="J22" s="20">
        <v>105</v>
      </c>
      <c r="K22" s="20">
        <v>105</v>
      </c>
      <c r="L22" s="33"/>
      <c r="M22" s="34" t="s">
        <v>98</v>
      </c>
      <c r="P22" t="e">
        <f t="shared" si="0"/>
        <v>#DIV/0!</v>
      </c>
    </row>
    <row r="23" spans="1:16" ht="21" thickBot="1">
      <c r="A23" s="17" t="s">
        <v>82</v>
      </c>
      <c r="B23" s="17"/>
      <c r="C23" s="18" t="s">
        <v>90</v>
      </c>
      <c r="D23" s="19" t="s">
        <v>22</v>
      </c>
      <c r="E23" s="20">
        <v>15</v>
      </c>
      <c r="F23" s="19" t="s">
        <v>73</v>
      </c>
      <c r="G23" s="21">
        <v>45593</v>
      </c>
      <c r="H23" s="21">
        <v>45657</v>
      </c>
      <c r="I23" s="20">
        <v>0</v>
      </c>
      <c r="J23" s="20">
        <v>42</v>
      </c>
      <c r="K23" s="20">
        <v>42</v>
      </c>
      <c r="L23" s="33"/>
      <c r="M23" s="34" t="s">
        <v>98</v>
      </c>
      <c r="N23" s="31">
        <v>3</v>
      </c>
      <c r="P23" t="e">
        <f t="shared" si="0"/>
        <v>#DIV/0!</v>
      </c>
    </row>
    <row r="24" spans="1:16" ht="21" thickBot="1">
      <c r="A24" s="17" t="s">
        <v>82</v>
      </c>
      <c r="B24" s="17"/>
      <c r="C24" s="18" t="s">
        <v>92</v>
      </c>
      <c r="D24" s="19" t="s">
        <v>26</v>
      </c>
      <c r="E24" s="20">
        <v>12</v>
      </c>
      <c r="F24" s="19" t="s">
        <v>85</v>
      </c>
      <c r="G24" s="21">
        <v>45593</v>
      </c>
      <c r="H24" s="21">
        <v>45657</v>
      </c>
      <c r="I24" s="20">
        <v>0</v>
      </c>
      <c r="J24" s="20">
        <v>63</v>
      </c>
      <c r="K24" s="20">
        <v>63</v>
      </c>
      <c r="L24" s="33"/>
      <c r="M24" s="34" t="s">
        <v>98</v>
      </c>
      <c r="N24" s="31">
        <v>3</v>
      </c>
      <c r="P24" t="e">
        <f t="shared" si="0"/>
        <v>#DIV/0!</v>
      </c>
    </row>
    <row r="25" spans="1:16" ht="21" thickBot="1">
      <c r="A25" s="17" t="s">
        <v>82</v>
      </c>
      <c r="B25" s="17"/>
      <c r="C25" s="18" t="s">
        <v>93</v>
      </c>
      <c r="D25" s="19" t="s">
        <v>26</v>
      </c>
      <c r="E25" s="20">
        <v>12</v>
      </c>
      <c r="F25" s="19" t="s">
        <v>94</v>
      </c>
      <c r="G25" s="21">
        <v>45593</v>
      </c>
      <c r="H25" s="21">
        <v>45657</v>
      </c>
      <c r="I25" s="20">
        <v>0</v>
      </c>
      <c r="J25" s="20">
        <v>63</v>
      </c>
      <c r="K25" s="20">
        <v>63</v>
      </c>
      <c r="L25" s="33"/>
      <c r="M25" s="34" t="s">
        <v>98</v>
      </c>
      <c r="N25" s="31">
        <v>3</v>
      </c>
      <c r="P25" t="e">
        <f t="shared" si="0"/>
        <v>#DIV/0!</v>
      </c>
    </row>
    <row r="26" spans="1:16" ht="15" thickBot="1">
      <c r="A26" s="22" t="s">
        <v>82</v>
      </c>
      <c r="B26" s="22"/>
      <c r="C26" s="23" t="s">
        <v>95</v>
      </c>
      <c r="D26" s="24" t="s">
        <v>96</v>
      </c>
      <c r="E26" s="25">
        <v>0</v>
      </c>
      <c r="F26" s="24" t="s">
        <v>97</v>
      </c>
      <c r="G26" s="26">
        <v>45505</v>
      </c>
      <c r="H26" s="26">
        <v>45869</v>
      </c>
      <c r="I26" s="25">
        <v>46.47</v>
      </c>
      <c r="J26" s="25">
        <v>0</v>
      </c>
      <c r="K26" s="25">
        <v>46.47</v>
      </c>
      <c r="L26" s="35"/>
      <c r="M26" s="36" t="s">
        <v>105</v>
      </c>
      <c r="N26" s="37">
        <v>3</v>
      </c>
      <c r="P26" t="e">
        <f t="shared" si="0"/>
        <v>#DIV/0!</v>
      </c>
    </row>
    <row r="27" spans="1:16" ht="21" thickBot="1">
      <c r="A27" s="22" t="s">
        <v>82</v>
      </c>
      <c r="B27" s="22"/>
      <c r="C27" s="23" t="s">
        <v>100</v>
      </c>
      <c r="D27" s="24" t="s">
        <v>32</v>
      </c>
      <c r="E27" s="25">
        <v>5</v>
      </c>
      <c r="F27" s="24" t="s">
        <v>70</v>
      </c>
      <c r="G27" s="26">
        <v>45658</v>
      </c>
      <c r="H27" s="26">
        <v>45725</v>
      </c>
      <c r="I27" s="25">
        <v>105</v>
      </c>
      <c r="J27" s="25">
        <v>0</v>
      </c>
      <c r="K27" s="25">
        <v>105</v>
      </c>
      <c r="L27" s="38"/>
      <c r="M27" s="36" t="s">
        <v>105</v>
      </c>
      <c r="N27" s="37">
        <v>2</v>
      </c>
      <c r="P27" t="e">
        <f t="shared" si="0"/>
        <v>#DIV/0!</v>
      </c>
    </row>
    <row r="28" spans="1:16" ht="21" thickBot="1">
      <c r="A28" s="22" t="s">
        <v>82</v>
      </c>
      <c r="B28" s="22"/>
      <c r="C28" s="23" t="s">
        <v>102</v>
      </c>
      <c r="D28" s="24" t="s">
        <v>53</v>
      </c>
      <c r="E28" s="25">
        <v>3</v>
      </c>
      <c r="F28" s="24" t="s">
        <v>85</v>
      </c>
      <c r="G28" s="26">
        <v>45658</v>
      </c>
      <c r="H28" s="26">
        <v>45725</v>
      </c>
      <c r="I28" s="25">
        <v>63</v>
      </c>
      <c r="J28" s="25">
        <v>0</v>
      </c>
      <c r="K28" s="25">
        <v>63</v>
      </c>
      <c r="L28" s="38"/>
      <c r="M28" s="36" t="s">
        <v>105</v>
      </c>
      <c r="N28" s="37">
        <v>2</v>
      </c>
      <c r="P28" t="e">
        <f t="shared" si="0"/>
        <v>#DIV/0!</v>
      </c>
    </row>
    <row r="29" spans="1:16" ht="21" thickBot="1">
      <c r="A29" s="22" t="s">
        <v>82</v>
      </c>
      <c r="B29" s="22"/>
      <c r="C29" s="23" t="s">
        <v>101</v>
      </c>
      <c r="D29" s="24" t="s">
        <v>45</v>
      </c>
      <c r="E29" s="25">
        <v>15</v>
      </c>
      <c r="F29" s="24" t="s">
        <v>71</v>
      </c>
      <c r="G29" s="26">
        <v>45726</v>
      </c>
      <c r="H29" s="26">
        <v>45788</v>
      </c>
      <c r="I29" s="25">
        <v>147</v>
      </c>
      <c r="J29" s="25">
        <v>0</v>
      </c>
      <c r="K29" s="25">
        <v>147</v>
      </c>
      <c r="L29" s="38"/>
      <c r="M29" s="36" t="s">
        <v>105</v>
      </c>
      <c r="N29" s="37">
        <v>2</v>
      </c>
      <c r="P29" t="e">
        <f t="shared" si="0"/>
        <v>#DIV/0!</v>
      </c>
    </row>
    <row r="30" spans="1:16" ht="21" thickBot="1">
      <c r="A30" s="22" t="s">
        <v>82</v>
      </c>
      <c r="B30" s="22"/>
      <c r="C30" s="23" t="s">
        <v>103</v>
      </c>
      <c r="D30" s="24" t="s">
        <v>22</v>
      </c>
      <c r="E30" s="25">
        <v>15</v>
      </c>
      <c r="F30" s="24" t="s">
        <v>74</v>
      </c>
      <c r="G30" s="26">
        <v>45726</v>
      </c>
      <c r="H30" s="26">
        <v>45788</v>
      </c>
      <c r="I30" s="25">
        <v>63</v>
      </c>
      <c r="J30" s="25">
        <v>0</v>
      </c>
      <c r="K30" s="25">
        <v>63</v>
      </c>
      <c r="L30" s="38"/>
      <c r="M30" s="36" t="s">
        <v>105</v>
      </c>
      <c r="N30" s="37">
        <v>4</v>
      </c>
      <c r="P30" t="e">
        <f t="shared" si="0"/>
        <v>#DIV/0!</v>
      </c>
    </row>
    <row r="31" spans="1:16" ht="21" thickBot="1">
      <c r="A31" s="22" t="s">
        <v>82</v>
      </c>
      <c r="B31" s="22"/>
      <c r="C31" s="23" t="s">
        <v>104</v>
      </c>
      <c r="D31" s="24" t="s">
        <v>42</v>
      </c>
      <c r="E31" s="25">
        <v>15</v>
      </c>
      <c r="F31" s="24" t="s">
        <v>70</v>
      </c>
      <c r="G31" s="26">
        <v>45726</v>
      </c>
      <c r="H31" s="26">
        <v>45788</v>
      </c>
      <c r="I31" s="25">
        <v>63</v>
      </c>
      <c r="J31" s="25">
        <v>0</v>
      </c>
      <c r="K31" s="25">
        <v>63</v>
      </c>
      <c r="L31" s="39"/>
      <c r="M31" s="36" t="s">
        <v>105</v>
      </c>
      <c r="N31" s="37">
        <v>4</v>
      </c>
      <c r="P31" t="e">
        <f t="shared" si="0"/>
        <v>#DIV/0!</v>
      </c>
    </row>
  </sheetData>
  <sortState xmlns:xlrd2="http://schemas.microsoft.com/office/spreadsheetml/2017/richdata2" ref="A26:M31">
    <sortCondition ref="G26:G31"/>
  </sortState>
  <hyperlinks>
    <hyperlink ref="C4" r:id="rId1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02" xr:uid="{B7E3D0EE-F1FE-49B9-85B0-D540AB60EA98}"/>
    <hyperlink ref="C5" r:id="rId2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16" xr:uid="{76688803-E1A5-4FB5-A3B5-2E34D2001F27}"/>
    <hyperlink ref="C7" r:id="rId3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41" xr:uid="{B7E1792F-A6FD-46D6-A1C5-E5B1985DD44C}"/>
    <hyperlink ref="C6" r:id="rId4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4587" xr:uid="{3C24F52B-DC29-41CA-8E17-01A957700CFB}"/>
    <hyperlink ref="C8" r:id="rId5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20" xr:uid="{A7CCA9E9-144B-4E4D-8964-44C26EC2B1F9}"/>
    <hyperlink ref="C9" r:id="rId6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31" xr:uid="{3154C964-B61B-45EC-8159-A2C85352ACAF}"/>
    <hyperlink ref="C3" r:id="rId7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835" xr:uid="{375B43EA-1E35-4E8E-8EE9-A0C9650D1387}"/>
    <hyperlink ref="C14" r:id="rId8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22" xr:uid="{33E330AE-6611-4651-8D30-5DD544065136}"/>
    <hyperlink ref="C13" r:id="rId9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2754" xr:uid="{BFB98727-AB87-4D47-B0D5-1E4EDC84A42B}"/>
    <hyperlink ref="C15" r:id="rId10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54" xr:uid="{9101F76B-2A2B-4B3F-AA8A-C39948E3BBDE}"/>
    <hyperlink ref="C12" r:id="rId11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10" xr:uid="{949522E8-365B-42AF-9AA5-D5D8C4CB7399}"/>
    <hyperlink ref="C21" r:id="rId12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29" xr:uid="{5EC7D590-6B93-4384-A996-DE4616B90605}"/>
    <hyperlink ref="C16" r:id="rId13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4924" xr:uid="{E424EC4B-7045-4AEE-9A6E-544EE98EE9DA}"/>
    <hyperlink ref="C22" r:id="rId14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81" xr:uid="{2F9BA114-9CA7-45FE-BE64-982AC61D7136}"/>
    <hyperlink ref="C18" r:id="rId15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62" xr:uid="{F56BB309-1466-4518-B5A9-58CCC0AB578C}"/>
    <hyperlink ref="C23" r:id="rId16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82" xr:uid="{D0F06933-0E21-4E8B-8229-F72016A93F36}"/>
    <hyperlink ref="C17" r:id="rId17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2755" xr:uid="{114FB1E5-B3FA-4CD8-904B-7A9B12C85B81}"/>
    <hyperlink ref="C11" r:id="rId18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233" xr:uid="{DB4249D2-8D97-44E5-A05F-D629D61AA2F0}"/>
    <hyperlink ref="C19" r:id="rId19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71" xr:uid="{A61BA9DA-96FB-4A6A-B141-8671218FAD26}"/>
    <hyperlink ref="C24" r:id="rId20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35" xr:uid="{F3EC0DC0-5DA3-41C8-8453-27B896B9F82C}"/>
    <hyperlink ref="C25" r:id="rId21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73" xr:uid="{DB285ABF-CFCA-43DE-B1B9-E052F6CF0529}"/>
    <hyperlink ref="C20" r:id="rId22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417" xr:uid="{CC983DA8-0677-483C-982B-011DE7F9630A}"/>
    <hyperlink ref="C10" r:id="rId23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3835" xr:uid="{32AAFA1B-1C1D-4FB4-8CD9-13DC79E89A6C}"/>
    <hyperlink ref="C27" r:id="rId24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98" xr:uid="{87C1C08E-A1B0-4A76-AB1D-79CBBB2A3FF0}"/>
    <hyperlink ref="C29" r:id="rId25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60" xr:uid="{42501C80-82BD-4E22-AFE7-2D95D67508F8}"/>
    <hyperlink ref="C28" r:id="rId26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736" xr:uid="{39630483-7A3A-464B-AD8A-682442E829F2}"/>
    <hyperlink ref="C30" r:id="rId27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24" xr:uid="{F9FDEF24-3670-49F3-9B29-03C737785148}"/>
    <hyperlink ref="C31" r:id="rId28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699" xr:uid="{9E3669DC-69F5-471C-8F09-135637856640}"/>
    <hyperlink ref="C26" r:id="rId29" display="https://suunnittelu-peppi.oamk.fi/group/opettajan-tyopoyta/toteutusten-hallinta?p_p_id=RealizationPortlet_WAR_realizationportlet&amp;p_p_lifecycle=0&amp;_RealizationPortlet_WAR_realizationportlet_struts.portlet.action=%2Frealization%2Fresources&amp;realization.realizationId=25417" xr:uid="{354007FE-C662-4FF1-9CEF-3B3CBE44532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F05F-21F8-48F0-BBE5-1A8CA871CACE}">
  <dimension ref="A1:A8"/>
  <sheetViews>
    <sheetView workbookViewId="0">
      <selection activeCell="A8" sqref="A8"/>
    </sheetView>
  </sheetViews>
  <sheetFormatPr defaultRowHeight="14.4"/>
  <sheetData>
    <row r="1" spans="1:1">
      <c r="A1">
        <v>3</v>
      </c>
    </row>
    <row r="2" spans="1:1">
      <c r="A2">
        <v>1</v>
      </c>
    </row>
    <row r="3" spans="1:1">
      <c r="A3">
        <v>13</v>
      </c>
    </row>
    <row r="4" spans="1:1">
      <c r="A4">
        <v>12</v>
      </c>
    </row>
    <row r="5" spans="1:1">
      <c r="A5">
        <v>12</v>
      </c>
    </row>
    <row r="6" spans="1:1">
      <c r="A6">
        <v>8</v>
      </c>
    </row>
    <row r="7" spans="1:1">
      <c r="A7">
        <v>3</v>
      </c>
    </row>
    <row r="8" spans="1:1">
      <c r="A8">
        <f>SUM(A1:A7)</f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8F116-73FE-4A00-8527-6B14069EE284}">
  <dimension ref="B2:B3"/>
  <sheetViews>
    <sheetView workbookViewId="0">
      <selection activeCell="B10" sqref="B2:C10"/>
    </sheetView>
  </sheetViews>
  <sheetFormatPr defaultRowHeight="14.4"/>
  <cols>
    <col min="2" max="2" width="9.109375" bestFit="1" customWidth="1"/>
  </cols>
  <sheetData>
    <row r="2" spans="2:2">
      <c r="B2" s="1"/>
    </row>
    <row r="3" spans="2:2">
      <c r="B3" s="1"/>
    </row>
  </sheetData>
  <sortState xmlns:xlrd2="http://schemas.microsoft.com/office/spreadsheetml/2017/richdata2" ref="B2:C3">
    <sortCondition ref="B2: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syksy</vt:lpstr>
      <vt:lpstr>Sheet5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2023-11-19T06:05:47Z</dcterms:created>
  <dcterms:modified xsi:type="dcterms:W3CDTF">2023-11-19T14:09:55Z</dcterms:modified>
</cp:coreProperties>
</file>