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20042\Downloads\"/>
    </mc:Choice>
  </mc:AlternateContent>
  <bookViews>
    <workbookView xWindow="0" yWindow="0" windowWidth="28800" windowHeight="141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12" i="2"/>
  <c r="E12" i="1"/>
  <c r="C12" i="1"/>
  <c r="C11" i="1"/>
  <c r="D5" i="1"/>
  <c r="D10" i="1" l="1"/>
  <c r="E10" i="1" s="1"/>
  <c r="D7" i="1" l="1"/>
  <c r="E7" i="1" s="1"/>
  <c r="D9" i="1"/>
  <c r="E9" i="1" s="1"/>
  <c r="D8" i="1"/>
  <c r="E8" i="1" s="1"/>
  <c r="E5" i="1"/>
  <c r="C14" i="1"/>
  <c r="C15" i="1" s="1"/>
  <c r="D6" i="1"/>
  <c r="E6" i="1" s="1"/>
  <c r="E11" i="1" l="1"/>
  <c r="E14" i="1" s="1"/>
  <c r="E15" i="1" s="1"/>
  <c r="D11" i="1"/>
</calcChain>
</file>

<file path=xl/sharedStrings.xml><?xml version="1.0" encoding="utf-8"?>
<sst xmlns="http://schemas.openxmlformats.org/spreadsheetml/2006/main" count="16" uniqueCount="13">
  <si>
    <t>Heilurimittauksia</t>
  </si>
  <si>
    <t>Mittaus</t>
  </si>
  <si>
    <t>s</t>
  </si>
  <si>
    <t>Aika [s]</t>
  </si>
  <si>
    <t>Heilahduksia</t>
  </si>
  <si>
    <t>Keskiarvo</t>
  </si>
  <si>
    <t>Ero keskiarvoon</t>
  </si>
  <si>
    <t>Virhe = eron itseisarvo</t>
  </si>
  <si>
    <t>Siis mitattiin heilahdusajaksi:</t>
  </si>
  <si>
    <t>±</t>
  </si>
  <si>
    <t>Pyöristettynä:</t>
  </si>
  <si>
    <t>Pituus [m]</t>
  </si>
  <si>
    <t>T=2*3,141592*sqrt(L/g)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</si>
</sst>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Heilahdusaika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Sheet2!$C$9</c:f>
              <c:strCache>
                <c:ptCount val="1"/>
                <c:pt idx="0">
                  <c:v>Aika [s]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Sheet2!$B$10:$B$14</c:f>
              <c:numCache>
                <c:formatCode>General</c:formatCode>
                <c:ptCount val="5"/>
                <c:pt idx="0">
                  <c:v>1</c:v>
                </c:pt>
                <c:pt idx="1">
                  <c:v>2.82</c:v>
                </c:pt>
                <c:pt idx="2">
                  <c:v>7</c:v>
                </c:pt>
              </c:numCache>
            </c:numRef>
          </c:xVal>
          <c:yVal>
            <c:numRef>
              <c:f>Sheet2!$C$10:$C$14</c:f>
              <c:numCache>
                <c:formatCode>General</c:formatCode>
                <c:ptCount val="5"/>
                <c:pt idx="0">
                  <c:v>1.98</c:v>
                </c:pt>
                <c:pt idx="1">
                  <c:v>3.91</c:v>
                </c:pt>
                <c:pt idx="2">
                  <c:v>5.32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D6-4968-BCDE-812416779394}"/>
            </c:ext>
          </c:extLst>
        </c:ser>
        <c:ser>
          <c:idx val="1"/>
          <c:order val="1"/>
          <c:tx>
            <c:strRef>
              <c:f>Sheet2!$D$9</c:f>
              <c:strCache>
                <c:ptCount val="1"/>
                <c:pt idx="0">
                  <c:v>T=2*3,141592*sqrt(L/g)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Sheet2!$B$10:$B$14</c:f>
              <c:numCache>
                <c:formatCode>General</c:formatCode>
                <c:ptCount val="5"/>
                <c:pt idx="0">
                  <c:v>1</c:v>
                </c:pt>
                <c:pt idx="1">
                  <c:v>2.82</c:v>
                </c:pt>
                <c:pt idx="2">
                  <c:v>7</c:v>
                </c:pt>
              </c:numCache>
            </c:numRef>
          </c:xVal>
          <c:yVal>
            <c:numRef>
              <c:f>Sheet2!$D$10:$D$14</c:f>
              <c:numCache>
                <c:formatCode>General</c:formatCode>
                <c:ptCount val="5"/>
                <c:pt idx="0">
                  <c:v>2.0060662633603252</c:v>
                </c:pt>
                <c:pt idx="1">
                  <c:v>3.3687581132278894</c:v>
                </c:pt>
                <c:pt idx="2">
                  <c:v>5.3075524463680246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D6-4968-BCDE-81241677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43560"/>
        <c:axId val="290236016"/>
      </c:scatterChart>
      <c:valAx>
        <c:axId val="29024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0236016"/>
        <c:crosses val="autoZero"/>
        <c:crossBetween val="midCat"/>
      </c:valAx>
      <c:valAx>
        <c:axId val="29023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0243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576262</xdr:colOff>
      <xdr:row>8</xdr:row>
      <xdr:rowOff>57150</xdr:rowOff>
    </xdr:from>
    <xdr:to>
      <xdr:col>12</xdr:col>
      <xdr:colOff>566737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="190" zoomScaleNormal="190" workbookViewId="0">
      <selection activeCell="C12" sqref="C12"/>
    </sheetView>
  </sheetViews>
  <sheetFormatPr defaultRowHeight="15" x14ac:dyDescent="0.25"/>
  <cols>
    <col min="1" max="1" width="17.140625" customWidth="1"/>
    <col min="2" max="2" width="11.28515625" customWidth="1"/>
    <col min="4" max="5" width="21.42578125" customWidth="1"/>
  </cols>
  <sheetData>
    <row r="2" spans="1:6" ht="21" x14ac:dyDescent="0.35">
      <c r="B2" s="1" t="s">
        <v>0</v>
      </c>
    </row>
    <row r="4" spans="1:6" x14ac:dyDescent="0.25">
      <c r="A4" t="s">
        <v>4</v>
      </c>
      <c r="B4" t="s">
        <v>1</v>
      </c>
      <c r="C4" t="s">
        <v>3</v>
      </c>
      <c r="D4" t="s">
        <v>6</v>
      </c>
      <c r="E4" t="s">
        <v>7</v>
      </c>
    </row>
    <row r="5" spans="1:6" x14ac:dyDescent="0.25">
      <c r="A5">
        <v>5</v>
      </c>
      <c r="B5">
        <v>1</v>
      </c>
      <c r="C5">
        <v>26.37</v>
      </c>
      <c r="D5">
        <f>C5-C$11</f>
        <v>-0.24166666666666714</v>
      </c>
      <c r="E5">
        <f t="shared" ref="E5:E10" si="0">ABS(D5)</f>
        <v>0.24166666666666714</v>
      </c>
    </row>
    <row r="6" spans="1:6" x14ac:dyDescent="0.25">
      <c r="B6">
        <v>2</v>
      </c>
      <c r="C6">
        <v>26.38</v>
      </c>
      <c r="D6">
        <f>C6-C$11</f>
        <v>-0.23166666666666913</v>
      </c>
      <c r="E6">
        <f t="shared" si="0"/>
        <v>0.23166666666666913</v>
      </c>
    </row>
    <row r="7" spans="1:6" x14ac:dyDescent="0.25">
      <c r="B7">
        <v>3</v>
      </c>
      <c r="C7">
        <v>26.93</v>
      </c>
      <c r="D7">
        <f>C7-C$11</f>
        <v>0.31833333333333158</v>
      </c>
      <c r="E7">
        <f t="shared" si="0"/>
        <v>0.31833333333333158</v>
      </c>
    </row>
    <row r="8" spans="1:6" x14ac:dyDescent="0.25">
      <c r="B8">
        <v>4</v>
      </c>
      <c r="C8">
        <v>26.72</v>
      </c>
      <c r="D8">
        <f>C8-C$11</f>
        <v>0.10833333333333073</v>
      </c>
      <c r="E8">
        <f t="shared" si="0"/>
        <v>0.10833333333333073</v>
      </c>
    </row>
    <row r="9" spans="1:6" x14ac:dyDescent="0.25">
      <c r="B9">
        <v>5</v>
      </c>
      <c r="C9">
        <v>26.62</v>
      </c>
      <c r="D9">
        <f>C9-C$11</f>
        <v>8.3333333333328596E-3</v>
      </c>
      <c r="E9">
        <f t="shared" si="0"/>
        <v>8.3333333333328596E-3</v>
      </c>
    </row>
    <row r="10" spans="1:6" x14ac:dyDescent="0.25">
      <c r="B10">
        <v>6</v>
      </c>
      <c r="C10">
        <v>26.65</v>
      </c>
      <c r="D10">
        <f>C10-C$11</f>
        <v>3.8333333333330444E-2</v>
      </c>
      <c r="E10">
        <f t="shared" si="0"/>
        <v>3.8333333333330444E-2</v>
      </c>
    </row>
    <row r="11" spans="1:6" x14ac:dyDescent="0.25">
      <c r="B11" t="s">
        <v>5</v>
      </c>
      <c r="C11">
        <f>AVERAGE(C$5:C$10)</f>
        <v>26.611666666666668</v>
      </c>
      <c r="D11">
        <f>AVERAGE(D5:D10)</f>
        <v>-1.7763568394002505E-15</v>
      </c>
      <c r="E11">
        <f>AVERAGE(E5:E10)</f>
        <v>0.15777777777777699</v>
      </c>
    </row>
    <row r="12" spans="1:6" x14ac:dyDescent="0.25">
      <c r="C12">
        <f>C11/5</f>
        <v>5.3223333333333338</v>
      </c>
      <c r="E12">
        <f>E11/5</f>
        <v>3.1555555555555399E-2</v>
      </c>
    </row>
    <row r="14" spans="1:6" x14ac:dyDescent="0.25">
      <c r="A14" t="s">
        <v>8</v>
      </c>
      <c r="C14">
        <f>C11</f>
        <v>26.611666666666668</v>
      </c>
      <c r="D14" t="s">
        <v>9</v>
      </c>
      <c r="E14">
        <f>E11</f>
        <v>0.15777777777777699</v>
      </c>
      <c r="F14" t="s">
        <v>2</v>
      </c>
    </row>
    <row r="15" spans="1:6" x14ac:dyDescent="0.25">
      <c r="A15" t="s">
        <v>10</v>
      </c>
      <c r="C15">
        <f>ROUND(C14,2)</f>
        <v>26.61</v>
      </c>
      <c r="D15" t="s">
        <v>9</v>
      </c>
      <c r="E15">
        <f>CEILING(E14,0.01)</f>
        <v>0.16</v>
      </c>
      <c r="F15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topLeftCell="A7" zoomScale="250" zoomScaleNormal="250" workbookViewId="0">
      <selection activeCell="C18" sqref="C18"/>
    </sheetView>
  </sheetViews>
  <sheetFormatPr defaultRowHeight="15" x14ac:dyDescent="0.25"/>
  <cols>
    <col min="2" max="2" width="12.28515625" customWidth="1"/>
    <col min="5" max="5" width="16.7109375" customWidth="1"/>
    <col min="6" max="6" width="14.28515625" customWidth="1"/>
  </cols>
  <sheetData>
    <row r="2" spans="2:4" ht="21" x14ac:dyDescent="0.35">
      <c r="C2" s="1"/>
    </row>
    <row r="9" spans="2:4" x14ac:dyDescent="0.25">
      <c r="B9" t="s">
        <v>11</v>
      </c>
      <c r="C9" t="s">
        <v>3</v>
      </c>
      <c r="D9" t="s">
        <v>12</v>
      </c>
    </row>
    <row r="10" spans="2:4" x14ac:dyDescent="0.25">
      <c r="B10">
        <v>1</v>
      </c>
      <c r="C10">
        <v>1.98</v>
      </c>
      <c r="D10">
        <f>2*3.141592*SQRT(B10/9.81)</f>
        <v>2.0060662633603252</v>
      </c>
    </row>
    <row r="11" spans="2:4" x14ac:dyDescent="0.25">
      <c r="B11">
        <v>2.82</v>
      </c>
      <c r="C11">
        <v>3.91</v>
      </c>
      <c r="D11">
        <f>2*3.141592*SQRT(B11/9.81)</f>
        <v>3.3687581132278894</v>
      </c>
    </row>
    <row r="12" spans="2:4" x14ac:dyDescent="0.25">
      <c r="B12">
        <v>7</v>
      </c>
      <c r="C12">
        <v>5.32</v>
      </c>
      <c r="D12">
        <f t="shared" ref="D11:D12" si="0">2*3.141592*SQRT(B12/9.81)</f>
        <v>5.3075524463680246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Eastern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Juha-Matti Huusko</dc:creator>
  <cp:lastModifiedBy>Juha-Matti Huusko</cp:lastModifiedBy>
  <dcterms:created xsi:type="dcterms:W3CDTF">2017-11-28T14:28:33Z</dcterms:created>
  <dcterms:modified xsi:type="dcterms:W3CDTF">2017-11-29T10:45:07Z</dcterms:modified>
</cp:coreProperties>
</file>